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A8967B74-91DA-4F33-9777-B21BC7E63EC3}" xr6:coauthVersionLast="47" xr6:coauthVersionMax="47" xr10:uidLastSave="{00000000-0000-0000-0000-000000000000}"/>
  <bookViews>
    <workbookView xWindow="-120" yWindow="-120" windowWidth="29040" windowHeight="17640" xr2:uid="{7D95B870-AB38-4EE0-8A9D-42C40CE8E392}"/>
  </bookViews>
  <sheets>
    <sheet name="Lis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8" i="3" l="1"/>
  <c r="H54" i="3" l="1"/>
  <c r="H55" i="3"/>
  <c r="H58" i="3" s="1"/>
  <c r="J58" i="3"/>
  <c r="I58" i="3"/>
  <c r="E58" i="3"/>
  <c r="D58" i="3"/>
  <c r="I47" i="3"/>
  <c r="J47" i="3"/>
  <c r="D47" i="3"/>
  <c r="E47" i="3"/>
  <c r="C47" i="3"/>
  <c r="H34" i="3" l="1"/>
  <c r="H35" i="3"/>
  <c r="H36" i="3"/>
  <c r="H37" i="3"/>
  <c r="H38" i="3"/>
  <c r="H39" i="3"/>
  <c r="H40" i="3"/>
  <c r="H41" i="3"/>
  <c r="H42" i="3"/>
  <c r="H43" i="3"/>
  <c r="H44" i="3"/>
  <c r="H45" i="3"/>
  <c r="H46" i="3"/>
  <c r="H33" i="3"/>
  <c r="H30" i="3" l="1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31" i="3"/>
  <c r="H47" i="3" l="1"/>
</calcChain>
</file>

<file path=xl/sharedStrings.xml><?xml version="1.0" encoding="utf-8"?>
<sst xmlns="http://schemas.openxmlformats.org/spreadsheetml/2006/main" count="112" uniqueCount="81">
  <si>
    <t>v Kč</t>
  </si>
  <si>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</si>
  <si>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</si>
  <si>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</si>
  <si>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</si>
  <si>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</si>
  <si>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</si>
  <si>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</si>
  <si>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</si>
  <si>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</si>
  <si>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</si>
  <si>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</si>
  <si>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</si>
  <si>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</si>
  <si>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</si>
  <si>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</si>
  <si>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</si>
  <si>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</si>
  <si>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</si>
  <si>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</si>
  <si>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</si>
  <si>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</si>
  <si>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</si>
  <si>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</si>
  <si>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</si>
  <si>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</si>
  <si>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</si>
  <si>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</si>
  <si>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</si>
  <si>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</si>
  <si>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</si>
  <si>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</si>
  <si>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</si>
  <si>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</si>
  <si>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</si>
  <si>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</si>
  <si>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</si>
  <si>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</si>
  <si>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</si>
  <si>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</si>
  <si>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</si>
  <si>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</si>
  <si>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</si>
  <si>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</si>
  <si>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</si>
  <si>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</si>
  <si>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</si>
  <si>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</si>
  <si>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</si>
  <si>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</si>
  <si>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</si>
  <si>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</si>
  <si>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</si>
  <si>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</si>
  <si>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</si>
  <si>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</si>
  <si>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</si>
  <si>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</si>
  <si>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</si>
  <si>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</si>
  <si>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</si>
  <si>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</si>
  <si>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na organizaci, aby věnovala zvýšenou pozornost své cenové politice a aplikovala úsporná opatření v oblasti výdajů. Dále žádá SeS,</t>
  </si>
  <si>
    <t xml:space="preserve"> opatřené komentářem budoucího vývoje. </t>
  </si>
  <si>
    <t>dle EO ÚMČ</t>
  </si>
  <si>
    <t xml:space="preserve"> aby průběžně informovala svého zřizovatele o stavu doplňkové činnosti, a to formou přílohy ve čtvrtletních rozborech hospodaření,</t>
  </si>
  <si>
    <t>zřízených MČ Praha 8 za rok 2020</t>
  </si>
  <si>
    <t xml:space="preserve">Příspěvková organizae SeS MČ Prahy 8 vykázala za rok 2020 ztrátu v doplňkové činnosti ve výši 2 587,6 tis. Kč. MČ Praha 8 apeluje </t>
  </si>
  <si>
    <t>SeS</t>
  </si>
  <si>
    <t xml:space="preserve">Vzhledem k tomu, že PO skončila v hlavní činnosti ve ztátě (151 758,69 Kč), která nemůže být kryta ani fondy ani ziskem z vedlejší činnosti (neboť všechny  </t>
  </si>
  <si>
    <t>tyto zdroje byly k 31.12.2020 vyčerpány), je nutné posuzovat tuto ztrátu jako škodu způsobenou zaměstnanci PO nedodržením povinností vyplývajících</t>
  </si>
  <si>
    <t xml:space="preserve">ze zákona č. 320/2001 Sb., o finannčí kontrole ve veřejné správě a o změně některých zákonů (zákon o finanční kontrole), ve znění pozdějších předpisů </t>
  </si>
  <si>
    <t xml:space="preserve"> </t>
  </si>
  <si>
    <t>a především nedodržením schvalovacích postupů příkazcem operace a správcem rozpočtu příspěvkové organizace dle ust. §11 až 14 prováděcí vyhlášky</t>
  </si>
  <si>
    <t>Záporný výsledek hospodaření PO byl přiznán při finančním vypořádání s Magistrátem hl. m. Prahy, který proběhl v únoru 2021.</t>
  </si>
  <si>
    <t>č. 416/2004 Sb., k nadepsanému zákonu, kteří umožnili finanční operace nekryté rozpočtem. V tuto chvíli probíhá v PO kontrola auditorskou společností</t>
  </si>
  <si>
    <t>Finanční vypořádání hlavní činnosti a návrh přídělů do fondů příspěvkových organizací (PO)</t>
  </si>
  <si>
    <t xml:space="preserve">MIRÓ Audit Services s.r.o. Po ukončení této kontroly RMČ Praha 8 zaujme stanovisko. </t>
  </si>
  <si>
    <t>Zastupitelstva městské části Praha 8</t>
  </si>
  <si>
    <t>ze dne 16. června 2021</t>
  </si>
  <si>
    <t>Příloha č. 6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</si>
</sst>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hair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4" fontId="0" fillId="0" borderId="0" xfId="0" applyNumberFormat="1" applyAlignment="1">
      <alignment horizontal="right" indent="1"/>
    </xf>
    <xf numFmtId="4" fontId="0" fillId="0" borderId="13" xfId="0" applyNumberFormat="1" applyBorder="1" applyAlignment="1">
      <alignment horizontal="right" indent="1"/>
    </xf>
    <xf numFmtId="0" fontId="4" fillId="0" borderId="0" xfId="0" applyFont="1"/>
    <xf numFmtId="0" fontId="3" fillId="0" borderId="14" xfId="0" applyFont="1" applyBorder="1" applyAlignment="1">
      <alignment horizontal="left" indent="1"/>
    </xf>
    <xf numFmtId="4" fontId="0" fillId="0" borderId="15" xfId="0" applyNumberFormat="1" applyBorder="1" applyAlignment="1">
      <alignment horizontal="right" indent="1"/>
    </xf>
    <xf numFmtId="4" fontId="0" fillId="0" borderId="14" xfId="0" applyNumberFormat="1" applyBorder="1" applyAlignment="1">
      <alignment horizontal="right" indent="1"/>
    </xf>
    <xf numFmtId="4" fontId="0" fillId="0" borderId="16" xfId="0" applyNumberForma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0" fillId="0" borderId="20" xfId="0" applyNumberForma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2" fillId="0" borderId="14" xfId="0" applyNumberFormat="1" applyFont="1" applyBorder="1" applyAlignment="1">
      <alignment horizontal="right" indent="1"/>
    </xf>
    <xf numFmtId="4" fontId="2" fillId="0" borderId="24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0" fontId="2" fillId="0" borderId="25" xfId="0" applyFont="1" applyBorder="1"/>
    <xf numFmtId="0" fontId="0" fillId="0" borderId="25" xfId="0" applyBorder="1"/>
    <xf numFmtId="0" fontId="2" fillId="2" borderId="6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2" fillId="2" borderId="10" xfId="0" applyFont="1" applyFill="1" applyBorder="1" applyAlignment="1">
      <alignment horizontal="left" indent="1"/>
    </xf>
    <xf numFmtId="0" fontId="2" fillId="2" borderId="12" xfId="0" applyFont="1" applyFill="1" applyBorder="1" applyAlignment="1">
      <alignment horizontal="left" indent="1"/>
    </xf>
    <xf numFmtId="4" fontId="2" fillId="2" borderId="13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2" fillId="2" borderId="7" xfId="0" applyNumberFormat="1" applyFont="1" applyFill="1" applyBorder="1" applyAlignment="1">
      <alignment horizontal="right" indent="1"/>
    </xf>
    <xf numFmtId="4" fontId="2" fillId="2" borderId="19" xfId="0" applyNumberFormat="1" applyFont="1" applyFill="1" applyBorder="1" applyAlignment="1">
      <alignment horizontal="right" indent="1"/>
    </xf>
    <xf numFmtId="4" fontId="2" fillId="2" borderId="17" xfId="0" applyNumberFormat="1" applyFont="1" applyFill="1" applyBorder="1" applyAlignment="1">
      <alignment horizontal="right" indent="1"/>
    </xf>
    <xf numFmtId="4" fontId="2" fillId="2" borderId="24" xfId="0" applyNumberFormat="1" applyFont="1" applyFill="1" applyBorder="1" applyAlignment="1">
      <alignment horizontal="right" indent="1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4" fontId="0" fillId="3" borderId="15" xfId="0" applyNumberFormat="1" applyFill="1" applyBorder="1" applyAlignment="1">
      <alignment horizontal="right" indent="1"/>
    </xf>
    <xf numFmtId="4" fontId="0" fillId="3" borderId="16" xfId="0" applyNumberFormat="1" applyFill="1" applyBorder="1" applyAlignment="1">
      <alignment horizontal="right" indent="1"/>
    </xf>
    <xf numFmtId="0" fontId="3" fillId="3" borderId="15" xfId="0" applyFont="1" applyFill="1" applyBorder="1" applyAlignment="1">
      <alignment horizontal="left" indent="1"/>
    </xf>
    <xf numFmtId="0" fontId="3" fillId="3" borderId="8" xfId="0" applyFont="1" applyFill="1" applyBorder="1" applyAlignment="1">
      <alignment horizontal="left" indent="1"/>
    </xf>
    <xf numFmtId="0" fontId="3" fillId="3" borderId="14" xfId="0" applyFont="1" applyFill="1" applyBorder="1" applyAlignment="1">
      <alignment horizontal="left" indent="1"/>
    </xf>
    <xf numFmtId="4" fontId="0" fillId="3" borderId="14" xfId="0" applyNumberFormat="1" applyFill="1" applyBorder="1" applyAlignment="1">
      <alignment horizontal="right" indent="1"/>
    </xf>
    <xf numFmtId="4" fontId="3" fillId="3" borderId="14" xfId="0" applyNumberFormat="1" applyFont="1" applyFill="1" applyBorder="1" applyAlignment="1">
      <alignment horizontal="right" indent="1"/>
    </xf>
    <xf numFmtId="0" fontId="3" fillId="3" borderId="17" xfId="0" applyFont="1" applyFill="1" applyBorder="1" applyAlignment="1">
      <alignment horizontal="left" indent="1"/>
    </xf>
    <xf numFmtId="4" fontId="0" fillId="3" borderId="0" xfId="0" applyNumberFormat="1" applyFill="1" applyAlignment="1">
      <alignment horizontal="right" indent="1"/>
    </xf>
    <xf numFmtId="4" fontId="0" fillId="3" borderId="7" xfId="0" applyNumberFormat="1" applyFill="1" applyBorder="1" applyAlignment="1">
      <alignment horizontal="right" indent="1"/>
    </xf>
    <xf numFmtId="4" fontId="0" fillId="3" borderId="17" xfId="0" applyNumberFormat="1" applyFill="1" applyBorder="1" applyAlignment="1">
      <alignment horizontal="right" indent="1"/>
    </xf>
    <xf numFmtId="0" fontId="3" fillId="0" borderId="14" xfId="0" applyFont="1" applyFill="1" applyBorder="1" applyAlignment="1">
      <alignment horizontal="left" indent="1"/>
    </xf>
    <xf numFmtId="4" fontId="3" fillId="3" borderId="21" xfId="0" applyNumberFormat="1" applyFont="1" applyFill="1" applyBorder="1" applyAlignment="1">
      <alignment horizontal="right" indent="1"/>
    </xf>
    <xf numFmtId="4" fontId="0" fillId="0" borderId="15" xfId="0" applyNumberFormat="1" applyFill="1" applyBorder="1" applyAlignment="1">
      <alignment horizontal="right" indent="1"/>
    </xf>
    <xf numFmtId="4" fontId="0" fillId="0" borderId="14" xfId="0" applyNumberFormat="1" applyFill="1" applyBorder="1" applyAlignment="1">
      <alignment horizontal="right" indent="1"/>
    </xf>
    <xf numFmtId="4" fontId="2" fillId="0" borderId="14" xfId="0" applyNumberFormat="1" applyFont="1" applyFill="1" applyBorder="1" applyAlignment="1">
      <alignment horizontal="right" indent="1"/>
    </xf>
    <xf numFmtId="0" fontId="2" fillId="0" borderId="0" xfId="0" applyFont="1" applyFill="1"/>
    <xf numFmtId="0" fontId="0" fillId="0" borderId="0" xfId="0" applyFill="1"/>
    <xf numFmtId="4" fontId="3" fillId="0" borderId="14" xfId="0" applyNumberFormat="1" applyFont="1" applyFill="1" applyBorder="1" applyAlignment="1">
      <alignment horizontal="right" indent="1"/>
    </xf>
    <xf numFmtId="4" fontId="0" fillId="0" borderId="22" xfId="0" applyNumberFormat="1" applyFill="1" applyBorder="1" applyAlignment="1">
      <alignment horizontal="right" indent="1"/>
    </xf>
    <xf numFmtId="4" fontId="0" fillId="0" borderId="23" xfId="0" applyNumberFormat="1" applyFill="1" applyBorder="1" applyAlignment="1">
      <alignment horizontal="right" indent="1"/>
    </xf>
    <xf numFmtId="4" fontId="2" fillId="0" borderId="7" xfId="0" applyNumberFormat="1" applyFont="1" applyFill="1" applyBorder="1" applyAlignment="1">
      <alignment horizontal="right" indent="1"/>
    </xf>
    <xf numFmtId="0" fontId="3" fillId="0" borderId="15" xfId="0" applyFont="1" applyFill="1" applyBorder="1" applyAlignment="1">
      <alignment horizontal="left" indent="1"/>
    </xf>
    <xf numFmtId="0" fontId="2" fillId="0" borderId="1" xfId="0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2" xfId="0" applyFill="1" applyBorder="1"/>
    <xf numFmtId="0" fontId="1" fillId="0" borderId="3" xfId="0" applyFont="1" applyFill="1" applyBorder="1" applyAlignment="1">
      <alignment horizontal="center"/>
    </xf>
    <xf numFmtId="0" fontId="0" fillId="0" borderId="4" xfId="0" applyFill="1" applyBorder="1"/>
    <xf numFmtId="0" fontId="2" fillId="2" borderId="0" xfId="0" applyFont="1" applyFill="1" applyBorder="1"/>
    <xf numFmtId="0" fontId="0" fillId="2" borderId="0" xfId="0" applyFill="1" applyBorder="1"/>
    <xf numFmtId="0" fontId="3" fillId="0" borderId="0" xfId="0" applyFont="1" applyFill="1"/>
    <xf numFmtId="0" fontId="3" fillId="2" borderId="0" xfId="0" applyFont="1" applyFill="1" applyBorder="1"/>
    <xf numFmtId="4" fontId="0" fillId="0" borderId="13" xfId="0" applyNumberFormat="1" applyFill="1" applyBorder="1" applyAlignment="1">
      <alignment horizontal="right" indent="1"/>
    </xf>
    <xf numFmtId="0" fontId="0" fillId="3" borderId="1" xfId="0" applyFill="1" applyBorder="1"/>
    <xf numFmtId="0" fontId="3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160-171B-4018-A3AC-05CAFCCFE1FA}">
  <sheetPr>
    <pageSetUpPr fitToPage="1"/>
  </sheetPr>
  <dimension ref="A1:J74"/>
  <sheetViews>
    <sheetView tabSelected="1" workbookViewId="0">
      <selection activeCell="H1" sqref="H1"/>
    </sheetView>
  </sheetViews>
  <sheetFormatPr defaultRowHeight="15" x14ac:dyDescent="0.25"/>
  <cols>
    <col min="1" max="1" width="3.28515625" customWidth="1"/>
    <col min="2" max="2" width="21.5703125" customWidth="1"/>
    <col min="3" max="4" width="15.7109375" customWidth="1"/>
    <col min="5" max="5" width="15.5703125" customWidth="1"/>
    <col min="6" max="7" width="4.7109375" customWidth="1"/>
    <col min="8" max="8" width="15.7109375" customWidth="1"/>
    <col min="9" max="10" width="13.7109375" customWidth="1"/>
  </cols>
  <sheetData>
    <row r="1" spans="2:10" s="70" customFormat="1" x14ac:dyDescent="0.25">
      <c r="H1" s="51" t="s">
        <v>80</v>
      </c>
      <c r="I1" s="69"/>
      <c r="J1" s="69"/>
    </row>
    <row r="2" spans="2:10" s="70" customFormat="1" x14ac:dyDescent="0.25">
      <c r="H2" s="51" t="s">
        <v>78</v>
      </c>
      <c r="I2" s="69"/>
      <c r="J2" s="69"/>
    </row>
    <row r="3" spans="2:10" s="70" customFormat="1" x14ac:dyDescent="0.25">
      <c r="H3" s="87" t="s">
        <v>79</v>
      </c>
      <c r="I3" s="76"/>
      <c r="J3" s="76"/>
    </row>
    <row r="4" spans="2:10" s="70" customFormat="1" x14ac:dyDescent="0.25"/>
    <row r="5" spans="2:10" s="70" customFormat="1" x14ac:dyDescent="0.25">
      <c r="B5" s="88" t="s">
        <v>76</v>
      </c>
      <c r="C5" s="88"/>
      <c r="D5" s="88"/>
      <c r="E5" s="88"/>
      <c r="F5" s="88"/>
      <c r="G5" s="88"/>
      <c r="H5" s="88"/>
      <c r="I5" s="88"/>
      <c r="J5" s="88"/>
    </row>
    <row r="6" spans="2:10" s="70" customFormat="1" x14ac:dyDescent="0.25">
      <c r="B6" s="88" t="s">
        <v>66</v>
      </c>
      <c r="C6" s="88"/>
      <c r="D6" s="88"/>
      <c r="E6" s="88"/>
      <c r="F6" s="88"/>
      <c r="G6" s="88"/>
      <c r="H6" s="88"/>
      <c r="I6" s="88"/>
      <c r="J6" s="88"/>
    </row>
    <row r="7" spans="2:10" s="70" customFormat="1" x14ac:dyDescent="0.25">
      <c r="B7" s="77"/>
      <c r="C7" s="77"/>
      <c r="D7" s="77"/>
      <c r="E7" s="77"/>
      <c r="F7" s="77"/>
    </row>
    <row r="8" spans="2:10" s="70" customFormat="1" ht="15.75" thickBot="1" x14ac:dyDescent="0.3">
      <c r="E8" s="78" t="s">
        <v>0</v>
      </c>
      <c r="J8" s="78" t="s">
        <v>0</v>
      </c>
    </row>
    <row r="9" spans="2:10" s="70" customFormat="1" ht="15.75" thickBot="1" x14ac:dyDescent="0.3">
      <c r="C9" s="79"/>
      <c r="D9" s="80" t="s">
        <v>1</v>
      </c>
      <c r="E9" s="81"/>
      <c r="H9" s="79"/>
      <c r="I9" s="80" t="s">
        <v>2</v>
      </c>
      <c r="J9" s="81"/>
    </row>
    <row r="10" spans="2:10" x14ac:dyDescent="0.25">
      <c r="B10" s="2" t="s">
        <v>3</v>
      </c>
      <c r="C10" s="3" t="s">
        <v>4</v>
      </c>
      <c r="D10" s="3" t="s">
        <v>4</v>
      </c>
      <c r="E10" s="4" t="s">
        <v>5</v>
      </c>
      <c r="F10" s="5"/>
      <c r="H10" s="6" t="s">
        <v>6</v>
      </c>
      <c r="I10" s="36" t="s">
        <v>7</v>
      </c>
      <c r="J10" s="37" t="s">
        <v>8</v>
      </c>
    </row>
    <row r="11" spans="2:10" x14ac:dyDescent="0.25">
      <c r="B11" s="7" t="s">
        <v>9</v>
      </c>
      <c r="C11" s="4" t="s">
        <v>10</v>
      </c>
      <c r="D11" s="4" t="s">
        <v>11</v>
      </c>
      <c r="E11" s="4" t="s">
        <v>12</v>
      </c>
      <c r="F11" s="5"/>
      <c r="H11" s="6" t="s">
        <v>13</v>
      </c>
      <c r="I11" s="38" t="s">
        <v>14</v>
      </c>
      <c r="J11" s="37" t="s">
        <v>14</v>
      </c>
    </row>
    <row r="12" spans="2:10" x14ac:dyDescent="0.25">
      <c r="B12" s="7" t="s">
        <v>15</v>
      </c>
      <c r="C12" s="4" t="s">
        <v>16</v>
      </c>
      <c r="D12" s="4" t="s">
        <v>16</v>
      </c>
      <c r="E12" s="4" t="s">
        <v>16</v>
      </c>
      <c r="F12" s="5"/>
      <c r="H12" s="6" t="s">
        <v>17</v>
      </c>
      <c r="I12" s="38" t="s">
        <v>18</v>
      </c>
      <c r="J12" s="37" t="s">
        <v>19</v>
      </c>
    </row>
    <row r="13" spans="2:10" ht="15.75" thickBot="1" x14ac:dyDescent="0.3">
      <c r="B13" s="8"/>
      <c r="C13" s="8"/>
      <c r="D13" s="8"/>
      <c r="E13" s="8"/>
      <c r="F13" s="5"/>
      <c r="H13" s="9" t="s">
        <v>20</v>
      </c>
      <c r="I13" s="39" t="s">
        <v>64</v>
      </c>
      <c r="J13" s="40" t="s">
        <v>64</v>
      </c>
    </row>
    <row r="14" spans="2:10" ht="15.75" thickTop="1" x14ac:dyDescent="0.25">
      <c r="B14" s="10" t="s">
        <v>21</v>
      </c>
      <c r="C14" s="11">
        <v>0</v>
      </c>
      <c r="D14" s="86">
        <v>198061.62</v>
      </c>
      <c r="E14" s="12">
        <v>0</v>
      </c>
      <c r="F14" s="1"/>
      <c r="G14" s="13"/>
      <c r="H14" s="18">
        <f t="shared" ref="H14:H30" si="0">I14+J14</f>
        <v>49370</v>
      </c>
      <c r="I14" s="41">
        <v>0</v>
      </c>
      <c r="J14" s="41">
        <v>49370</v>
      </c>
    </row>
    <row r="15" spans="2:10" x14ac:dyDescent="0.25">
      <c r="B15" s="14" t="s">
        <v>22</v>
      </c>
      <c r="C15" s="15">
        <v>0</v>
      </c>
      <c r="D15" s="67">
        <v>0</v>
      </c>
      <c r="E15" s="17">
        <v>0</v>
      </c>
      <c r="F15" s="1"/>
      <c r="G15" s="13"/>
      <c r="H15" s="18">
        <f t="shared" si="0"/>
        <v>4403</v>
      </c>
      <c r="I15" s="42">
        <v>0</v>
      </c>
      <c r="J15" s="42">
        <v>4403</v>
      </c>
    </row>
    <row r="16" spans="2:10" x14ac:dyDescent="0.25">
      <c r="B16" s="14" t="s">
        <v>23</v>
      </c>
      <c r="C16" s="15">
        <v>0</v>
      </c>
      <c r="D16" s="67">
        <v>0</v>
      </c>
      <c r="E16" s="17">
        <v>0</v>
      </c>
      <c r="F16" s="1"/>
      <c r="H16" s="18">
        <f t="shared" si="0"/>
        <v>5796.9</v>
      </c>
      <c r="I16" s="42">
        <v>0</v>
      </c>
      <c r="J16" s="42">
        <v>5796.9</v>
      </c>
    </row>
    <row r="17" spans="2:10" x14ac:dyDescent="0.25">
      <c r="B17" s="14" t="s">
        <v>24</v>
      </c>
      <c r="C17" s="15">
        <v>0</v>
      </c>
      <c r="D17" s="67">
        <v>100837.07</v>
      </c>
      <c r="E17" s="17">
        <v>0</v>
      </c>
      <c r="F17" s="1"/>
      <c r="H17" s="18">
        <f t="shared" si="0"/>
        <v>45610.29</v>
      </c>
      <c r="I17" s="42">
        <v>22805</v>
      </c>
      <c r="J17" s="42">
        <v>22805.29</v>
      </c>
    </row>
    <row r="18" spans="2:10" x14ac:dyDescent="0.25">
      <c r="B18" s="64" t="s">
        <v>25</v>
      </c>
      <c r="C18" s="53">
        <v>0</v>
      </c>
      <c r="D18" s="67">
        <v>72700.66</v>
      </c>
      <c r="E18" s="54">
        <v>0</v>
      </c>
      <c r="F18" s="1"/>
      <c r="H18" s="18">
        <f t="shared" si="0"/>
        <v>0</v>
      </c>
      <c r="I18" s="42">
        <v>0</v>
      </c>
      <c r="J18" s="42">
        <v>0</v>
      </c>
    </row>
    <row r="19" spans="2:10" x14ac:dyDescent="0.25">
      <c r="B19" s="14" t="s">
        <v>26</v>
      </c>
      <c r="C19" s="15">
        <v>0</v>
      </c>
      <c r="D19" s="67">
        <v>0</v>
      </c>
      <c r="E19" s="17">
        <v>0</v>
      </c>
      <c r="F19" s="1"/>
      <c r="H19" s="18">
        <f t="shared" si="0"/>
        <v>1736</v>
      </c>
      <c r="I19" s="42">
        <v>0</v>
      </c>
      <c r="J19" s="42">
        <v>1736</v>
      </c>
    </row>
    <row r="20" spans="2:10" x14ac:dyDescent="0.25">
      <c r="B20" s="14" t="s">
        <v>27</v>
      </c>
      <c r="C20" s="15">
        <v>0</v>
      </c>
      <c r="D20" s="67">
        <v>72244.2</v>
      </c>
      <c r="E20" s="17">
        <v>0</v>
      </c>
      <c r="F20" s="1"/>
      <c r="H20" s="18">
        <f t="shared" si="0"/>
        <v>33949.089999999997</v>
      </c>
      <c r="I20" s="42">
        <v>0</v>
      </c>
      <c r="J20" s="42">
        <v>33949.089999999997</v>
      </c>
    </row>
    <row r="21" spans="2:10" x14ac:dyDescent="0.25">
      <c r="B21" s="14" t="s">
        <v>28</v>
      </c>
      <c r="C21" s="15">
        <v>0</v>
      </c>
      <c r="D21" s="67">
        <v>43178.34</v>
      </c>
      <c r="E21" s="17">
        <v>0</v>
      </c>
      <c r="F21" s="1"/>
      <c r="H21" s="18">
        <f t="shared" si="0"/>
        <v>4222</v>
      </c>
      <c r="I21" s="42">
        <v>0</v>
      </c>
      <c r="J21" s="42">
        <v>4222</v>
      </c>
    </row>
    <row r="22" spans="2:10" x14ac:dyDescent="0.25">
      <c r="B22" s="14" t="s">
        <v>29</v>
      </c>
      <c r="C22" s="15">
        <v>0</v>
      </c>
      <c r="D22" s="67">
        <v>194438.64</v>
      </c>
      <c r="E22" s="17">
        <v>0</v>
      </c>
      <c r="F22" s="1"/>
      <c r="H22" s="18">
        <f t="shared" si="0"/>
        <v>623</v>
      </c>
      <c r="I22" s="42">
        <v>0</v>
      </c>
      <c r="J22" s="42">
        <v>623</v>
      </c>
    </row>
    <row r="23" spans="2:10" x14ac:dyDescent="0.25">
      <c r="B23" s="14" t="s">
        <v>30</v>
      </c>
      <c r="C23" s="15">
        <v>0</v>
      </c>
      <c r="D23" s="67">
        <v>57832.959999999999</v>
      </c>
      <c r="E23" s="17">
        <v>0</v>
      </c>
      <c r="F23" s="1"/>
      <c r="H23" s="18">
        <f t="shared" si="0"/>
        <v>1153</v>
      </c>
      <c r="I23" s="42">
        <v>0</v>
      </c>
      <c r="J23" s="42">
        <v>1153</v>
      </c>
    </row>
    <row r="24" spans="2:10" x14ac:dyDescent="0.25">
      <c r="B24" s="14" t="s">
        <v>31</v>
      </c>
      <c r="C24" s="15">
        <v>0</v>
      </c>
      <c r="D24" s="67">
        <v>0</v>
      </c>
      <c r="E24" s="17">
        <v>0</v>
      </c>
      <c r="F24" s="1"/>
      <c r="H24" s="18">
        <f t="shared" si="0"/>
        <v>4960</v>
      </c>
      <c r="I24" s="42">
        <v>3968</v>
      </c>
      <c r="J24" s="42">
        <v>992</v>
      </c>
    </row>
    <row r="25" spans="2:10" x14ac:dyDescent="0.25">
      <c r="B25" s="14" t="s">
        <v>32</v>
      </c>
      <c r="C25" s="15">
        <v>0</v>
      </c>
      <c r="D25" s="67">
        <v>96800</v>
      </c>
      <c r="E25" s="17">
        <v>0</v>
      </c>
      <c r="F25" s="1"/>
      <c r="H25" s="18">
        <f t="shared" si="0"/>
        <v>93063</v>
      </c>
      <c r="I25" s="42">
        <v>40000</v>
      </c>
      <c r="J25" s="42">
        <v>53063</v>
      </c>
    </row>
    <row r="26" spans="2:10" x14ac:dyDescent="0.25">
      <c r="B26" s="14" t="s">
        <v>33</v>
      </c>
      <c r="C26" s="15">
        <v>0</v>
      </c>
      <c r="D26" s="67">
        <v>224344.85</v>
      </c>
      <c r="E26" s="17">
        <v>0</v>
      </c>
      <c r="F26" s="1"/>
      <c r="H26" s="18">
        <f t="shared" si="0"/>
        <v>92651.82</v>
      </c>
      <c r="I26" s="42">
        <v>74121</v>
      </c>
      <c r="J26" s="42">
        <v>18530.82</v>
      </c>
    </row>
    <row r="27" spans="2:10" x14ac:dyDescent="0.25">
      <c r="B27" s="14" t="s">
        <v>34</v>
      </c>
      <c r="C27" s="15">
        <v>0</v>
      </c>
      <c r="D27" s="67">
        <v>96815</v>
      </c>
      <c r="E27" s="17">
        <v>0</v>
      </c>
      <c r="F27" s="1"/>
      <c r="H27" s="18">
        <f t="shared" si="0"/>
        <v>14091</v>
      </c>
      <c r="I27" s="42">
        <v>4091</v>
      </c>
      <c r="J27" s="42">
        <v>10000</v>
      </c>
    </row>
    <row r="28" spans="2:10" x14ac:dyDescent="0.25">
      <c r="B28" s="14" t="s">
        <v>35</v>
      </c>
      <c r="C28" s="15">
        <v>0</v>
      </c>
      <c r="D28" s="67">
        <v>30617.65</v>
      </c>
      <c r="E28" s="17">
        <v>0</v>
      </c>
      <c r="F28" s="1"/>
      <c r="H28" s="18">
        <f t="shared" si="0"/>
        <v>16118</v>
      </c>
      <c r="I28" s="42">
        <v>6118</v>
      </c>
      <c r="J28" s="42">
        <v>10000</v>
      </c>
    </row>
    <row r="29" spans="2:10" x14ac:dyDescent="0.25">
      <c r="B29" s="14" t="s">
        <v>36</v>
      </c>
      <c r="C29" s="15">
        <v>0</v>
      </c>
      <c r="D29" s="67">
        <v>112667.21</v>
      </c>
      <c r="E29" s="17">
        <v>0</v>
      </c>
      <c r="F29" s="1"/>
      <c r="H29" s="18">
        <f t="shared" si="0"/>
        <v>9271</v>
      </c>
      <c r="I29" s="42">
        <v>7416</v>
      </c>
      <c r="J29" s="42">
        <v>1855</v>
      </c>
    </row>
    <row r="30" spans="2:10" x14ac:dyDescent="0.25">
      <c r="B30" s="14" t="s">
        <v>37</v>
      </c>
      <c r="C30" s="15">
        <v>0</v>
      </c>
      <c r="D30" s="67">
        <v>30634.82</v>
      </c>
      <c r="E30" s="17">
        <v>0</v>
      </c>
      <c r="F30" s="1"/>
      <c r="H30" s="18">
        <f t="shared" si="0"/>
        <v>10442.799999999999</v>
      </c>
      <c r="I30" s="42">
        <v>2088</v>
      </c>
      <c r="J30" s="42">
        <v>8354.7999999999993</v>
      </c>
    </row>
    <row r="31" spans="2:10" x14ac:dyDescent="0.25">
      <c r="B31" s="14" t="s">
        <v>38</v>
      </c>
      <c r="C31" s="15">
        <v>0</v>
      </c>
      <c r="D31" s="67">
        <v>14705.45</v>
      </c>
      <c r="E31" s="17">
        <v>0</v>
      </c>
      <c r="F31" s="1"/>
      <c r="H31" s="18">
        <f>I31+J31</f>
        <v>6900.1</v>
      </c>
      <c r="I31" s="42">
        <v>0</v>
      </c>
      <c r="J31" s="42">
        <v>6900.1</v>
      </c>
    </row>
    <row r="32" spans="2:10" x14ac:dyDescent="0.25">
      <c r="B32" s="57" t="s">
        <v>39</v>
      </c>
      <c r="C32" s="53">
        <v>0</v>
      </c>
      <c r="D32" s="67">
        <v>787065.36</v>
      </c>
      <c r="E32" s="54">
        <v>0</v>
      </c>
      <c r="F32" s="52"/>
      <c r="G32" s="51"/>
      <c r="H32" s="59">
        <v>88426.01</v>
      </c>
      <c r="I32" s="42">
        <v>0</v>
      </c>
      <c r="J32" s="42">
        <v>88426.01</v>
      </c>
    </row>
    <row r="33" spans="2:10" x14ac:dyDescent="0.25">
      <c r="B33" s="57" t="s">
        <v>40</v>
      </c>
      <c r="C33" s="53">
        <v>0</v>
      </c>
      <c r="D33" s="67">
        <v>1040523.46</v>
      </c>
      <c r="E33" s="54">
        <v>0</v>
      </c>
      <c r="F33" s="52"/>
      <c r="G33" s="51"/>
      <c r="H33" s="59">
        <f>J33+I33</f>
        <v>115422.69</v>
      </c>
      <c r="I33" s="42">
        <v>34627</v>
      </c>
      <c r="J33" s="42">
        <v>80795.69</v>
      </c>
    </row>
    <row r="34" spans="2:10" x14ac:dyDescent="0.25">
      <c r="B34" s="57" t="s">
        <v>41</v>
      </c>
      <c r="C34" s="53">
        <v>0</v>
      </c>
      <c r="D34" s="58">
        <v>148881.60999999999</v>
      </c>
      <c r="E34" s="54">
        <v>0</v>
      </c>
      <c r="F34" s="52"/>
      <c r="G34" s="51"/>
      <c r="H34" s="59">
        <f t="shared" ref="H34:H46" si="1">J34+I34</f>
        <v>149108.69</v>
      </c>
      <c r="I34" s="42">
        <v>79000</v>
      </c>
      <c r="J34" s="42">
        <v>70108.69</v>
      </c>
    </row>
    <row r="35" spans="2:10" x14ac:dyDescent="0.25">
      <c r="B35" s="57" t="s">
        <v>42</v>
      </c>
      <c r="C35" s="53">
        <v>0</v>
      </c>
      <c r="D35" s="58">
        <v>362028.52</v>
      </c>
      <c r="E35" s="54">
        <v>0</v>
      </c>
      <c r="F35" s="52"/>
      <c r="G35" s="51"/>
      <c r="H35" s="59">
        <f t="shared" si="1"/>
        <v>26230.85</v>
      </c>
      <c r="I35" s="42">
        <v>10000</v>
      </c>
      <c r="J35" s="42">
        <v>16230.85</v>
      </c>
    </row>
    <row r="36" spans="2:10" x14ac:dyDescent="0.25">
      <c r="B36" s="57" t="s">
        <v>43</v>
      </c>
      <c r="C36" s="53">
        <v>0</v>
      </c>
      <c r="D36" s="58">
        <v>1996805.07</v>
      </c>
      <c r="E36" s="54">
        <v>0</v>
      </c>
      <c r="F36" s="52"/>
      <c r="G36" s="51"/>
      <c r="H36" s="59">
        <f t="shared" si="1"/>
        <v>101259.65</v>
      </c>
      <c r="I36" s="42">
        <v>50630</v>
      </c>
      <c r="J36" s="42">
        <v>50629.65</v>
      </c>
    </row>
    <row r="37" spans="2:10" x14ac:dyDescent="0.25">
      <c r="B37" s="57" t="s">
        <v>44</v>
      </c>
      <c r="C37" s="53">
        <v>0</v>
      </c>
      <c r="D37" s="58">
        <v>587940.19999999995</v>
      </c>
      <c r="E37" s="54">
        <v>0</v>
      </c>
      <c r="F37" s="52"/>
      <c r="G37" s="51"/>
      <c r="H37" s="59">
        <f t="shared" si="1"/>
        <v>65489.81</v>
      </c>
      <c r="I37" s="42">
        <v>0</v>
      </c>
      <c r="J37" s="42">
        <v>65489.81</v>
      </c>
    </row>
    <row r="38" spans="2:10" x14ac:dyDescent="0.25">
      <c r="B38" s="57" t="s">
        <v>45</v>
      </c>
      <c r="C38" s="53">
        <v>0</v>
      </c>
      <c r="D38" s="58">
        <v>1250455.82</v>
      </c>
      <c r="E38" s="54">
        <v>0</v>
      </c>
      <c r="F38" s="52"/>
      <c r="G38" s="51"/>
      <c r="H38" s="59">
        <f t="shared" si="1"/>
        <v>78928.800000000003</v>
      </c>
      <c r="I38" s="42">
        <v>60000</v>
      </c>
      <c r="J38" s="42">
        <v>18928.8</v>
      </c>
    </row>
    <row r="39" spans="2:10" x14ac:dyDescent="0.25">
      <c r="B39" s="57" t="s">
        <v>46</v>
      </c>
      <c r="C39" s="53">
        <v>0</v>
      </c>
      <c r="D39" s="58">
        <v>1318600</v>
      </c>
      <c r="E39" s="54">
        <v>0</v>
      </c>
      <c r="F39" s="52"/>
      <c r="G39" s="51"/>
      <c r="H39" s="59">
        <f t="shared" si="1"/>
        <v>6806.91</v>
      </c>
      <c r="I39" s="42">
        <v>0</v>
      </c>
      <c r="J39" s="42">
        <v>6806.91</v>
      </c>
    </row>
    <row r="40" spans="2:10" x14ac:dyDescent="0.25">
      <c r="B40" s="57" t="s">
        <v>47</v>
      </c>
      <c r="C40" s="53">
        <v>0</v>
      </c>
      <c r="D40" s="58">
        <v>984355.76</v>
      </c>
      <c r="E40" s="54">
        <v>0</v>
      </c>
      <c r="F40" s="52"/>
      <c r="G40" s="51"/>
      <c r="H40" s="59">
        <f t="shared" si="1"/>
        <v>277107.37</v>
      </c>
      <c r="I40" s="42">
        <v>20000</v>
      </c>
      <c r="J40" s="42">
        <v>257107.37</v>
      </c>
    </row>
    <row r="41" spans="2:10" x14ac:dyDescent="0.25">
      <c r="B41" s="57" t="s">
        <v>48</v>
      </c>
      <c r="C41" s="53">
        <v>0</v>
      </c>
      <c r="D41" s="58">
        <v>735539.83</v>
      </c>
      <c r="E41" s="54">
        <v>0</v>
      </c>
      <c r="F41" s="52"/>
      <c r="G41" s="51"/>
      <c r="H41" s="59">
        <f t="shared" si="1"/>
        <v>256769.07</v>
      </c>
      <c r="I41" s="42">
        <v>0</v>
      </c>
      <c r="J41" s="42">
        <v>256769.07</v>
      </c>
    </row>
    <row r="42" spans="2:10" x14ac:dyDescent="0.25">
      <c r="B42" s="57" t="s">
        <v>49</v>
      </c>
      <c r="C42" s="53">
        <v>0</v>
      </c>
      <c r="D42" s="58">
        <v>1331128.3500000001</v>
      </c>
      <c r="E42" s="54">
        <v>0</v>
      </c>
      <c r="F42" s="52"/>
      <c r="G42" s="51"/>
      <c r="H42" s="59">
        <f t="shared" si="1"/>
        <v>338833.94</v>
      </c>
      <c r="I42" s="42">
        <v>0</v>
      </c>
      <c r="J42" s="42">
        <v>338833.94</v>
      </c>
    </row>
    <row r="43" spans="2:10" x14ac:dyDescent="0.25">
      <c r="B43" s="57" t="s">
        <v>50</v>
      </c>
      <c r="C43" s="53">
        <v>0</v>
      </c>
      <c r="D43" s="58">
        <v>157374</v>
      </c>
      <c r="E43" s="54">
        <v>0</v>
      </c>
      <c r="F43" s="52"/>
      <c r="G43" s="51"/>
      <c r="H43" s="59">
        <f t="shared" si="1"/>
        <v>94278</v>
      </c>
      <c r="I43" s="42">
        <v>10000</v>
      </c>
      <c r="J43" s="42">
        <v>84278</v>
      </c>
    </row>
    <row r="44" spans="2:10" x14ac:dyDescent="0.25">
      <c r="B44" s="57" t="s">
        <v>51</v>
      </c>
      <c r="C44" s="53">
        <v>0</v>
      </c>
      <c r="D44" s="58">
        <v>1007718.1</v>
      </c>
      <c r="E44" s="54">
        <v>0</v>
      </c>
      <c r="F44" s="52"/>
      <c r="G44" s="51"/>
      <c r="H44" s="59">
        <f t="shared" si="1"/>
        <v>14398.18</v>
      </c>
      <c r="I44" s="42">
        <v>0</v>
      </c>
      <c r="J44" s="42">
        <v>14398.18</v>
      </c>
    </row>
    <row r="45" spans="2:10" x14ac:dyDescent="0.25">
      <c r="B45" s="57" t="s">
        <v>52</v>
      </c>
      <c r="C45" s="53">
        <v>0</v>
      </c>
      <c r="D45" s="58">
        <v>718421.57</v>
      </c>
      <c r="E45" s="54">
        <v>0</v>
      </c>
      <c r="F45" s="52"/>
      <c r="G45" s="51"/>
      <c r="H45" s="59">
        <f t="shared" si="1"/>
        <v>278223.69</v>
      </c>
      <c r="I45" s="42">
        <v>139112</v>
      </c>
      <c r="J45" s="42">
        <v>139111.69</v>
      </c>
    </row>
    <row r="46" spans="2:10" ht="15.75" thickBot="1" x14ac:dyDescent="0.3">
      <c r="B46" s="60" t="s">
        <v>53</v>
      </c>
      <c r="C46" s="61">
        <v>0</v>
      </c>
      <c r="D46" s="62">
        <v>1131550</v>
      </c>
      <c r="E46" s="63">
        <v>0</v>
      </c>
      <c r="F46" s="52"/>
      <c r="G46" s="51"/>
      <c r="H46" s="65">
        <f t="shared" si="1"/>
        <v>60205.96</v>
      </c>
      <c r="I46" s="43">
        <v>0</v>
      </c>
      <c r="J46" s="43">
        <v>60205.96</v>
      </c>
    </row>
    <row r="47" spans="2:10" ht="15.75" thickBot="1" x14ac:dyDescent="0.3">
      <c r="B47" s="19" t="s">
        <v>54</v>
      </c>
      <c r="C47" s="20">
        <f>SUM(C14:C46)</f>
        <v>0</v>
      </c>
      <c r="D47" s="20">
        <f t="shared" ref="D47:E47" si="2">SUM(D14:D46)</f>
        <v>14904266.120000001</v>
      </c>
      <c r="E47" s="20">
        <f t="shared" si="2"/>
        <v>0</v>
      </c>
      <c r="F47" s="1"/>
      <c r="H47" s="20">
        <f t="shared" ref="H47" si="3">SUM(H14:H46)</f>
        <v>2345850.62</v>
      </c>
      <c r="I47" s="44">
        <f t="shared" ref="I47" si="4">SUM(I14:I46)</f>
        <v>563976</v>
      </c>
      <c r="J47" s="44">
        <f t="shared" ref="J47" si="5">SUM(J14:J46)</f>
        <v>1781874.6199999999</v>
      </c>
    </row>
    <row r="48" spans="2:10" ht="15.75" thickBot="1" x14ac:dyDescent="0.3">
      <c r="B48" s="22"/>
      <c r="C48" s="23"/>
      <c r="D48" s="23"/>
      <c r="E48" s="23"/>
      <c r="F48" s="1"/>
      <c r="H48" s="24"/>
      <c r="I48" s="25"/>
      <c r="J48" s="25"/>
    </row>
    <row r="49" spans="2:10" ht="15.75" thickBot="1" x14ac:dyDescent="0.3">
      <c r="B49" s="1"/>
      <c r="C49" s="26"/>
      <c r="D49" s="27" t="s">
        <v>1</v>
      </c>
      <c r="E49" s="28"/>
      <c r="F49" s="1"/>
      <c r="H49" s="26"/>
      <c r="I49" s="27" t="s">
        <v>2</v>
      </c>
      <c r="J49" s="28"/>
    </row>
    <row r="50" spans="2:10" x14ac:dyDescent="0.25">
      <c r="B50" s="2" t="s">
        <v>55</v>
      </c>
      <c r="C50" s="3" t="s">
        <v>4</v>
      </c>
      <c r="D50" s="3" t="s">
        <v>4</v>
      </c>
      <c r="E50" s="4" t="s">
        <v>5</v>
      </c>
      <c r="F50" s="5"/>
      <c r="H50" s="6" t="s">
        <v>6</v>
      </c>
      <c r="I50" s="36" t="s">
        <v>7</v>
      </c>
      <c r="J50" s="37" t="s">
        <v>8</v>
      </c>
    </row>
    <row r="51" spans="2:10" x14ac:dyDescent="0.25">
      <c r="B51" s="7" t="s">
        <v>56</v>
      </c>
      <c r="C51" s="4" t="s">
        <v>10</v>
      </c>
      <c r="D51" s="4" t="s">
        <v>11</v>
      </c>
      <c r="E51" s="4" t="s">
        <v>12</v>
      </c>
      <c r="F51" s="5"/>
      <c r="H51" s="6" t="s">
        <v>13</v>
      </c>
      <c r="I51" s="38" t="s">
        <v>14</v>
      </c>
      <c r="J51" s="37" t="s">
        <v>14</v>
      </c>
    </row>
    <row r="52" spans="2:10" x14ac:dyDescent="0.25">
      <c r="B52" s="4" t="s">
        <v>57</v>
      </c>
      <c r="C52" s="4" t="s">
        <v>16</v>
      </c>
      <c r="D52" s="4" t="s">
        <v>16</v>
      </c>
      <c r="E52" s="4" t="s">
        <v>16</v>
      </c>
      <c r="F52" s="5"/>
      <c r="H52" s="6" t="s">
        <v>17</v>
      </c>
      <c r="I52" s="38" t="s">
        <v>18</v>
      </c>
      <c r="J52" s="37" t="s">
        <v>19</v>
      </c>
    </row>
    <row r="53" spans="2:10" ht="15.75" thickBot="1" x14ac:dyDescent="0.3">
      <c r="B53" s="8"/>
      <c r="C53" s="8"/>
      <c r="D53" s="8"/>
      <c r="E53" s="8"/>
      <c r="F53" s="5"/>
      <c r="H53" s="9" t="s">
        <v>20</v>
      </c>
      <c r="I53" s="39" t="s">
        <v>64</v>
      </c>
      <c r="J53" s="40" t="s">
        <v>64</v>
      </c>
    </row>
    <row r="54" spans="2:10" ht="15.75" thickTop="1" x14ac:dyDescent="0.25">
      <c r="B54" s="6" t="s">
        <v>58</v>
      </c>
      <c r="C54" s="29">
        <v>5917</v>
      </c>
      <c r="D54" s="12">
        <v>266531.51</v>
      </c>
      <c r="E54" s="30">
        <v>0</v>
      </c>
      <c r="F54" s="1"/>
      <c r="H54" s="65">
        <f>J54+I54</f>
        <v>51144.45</v>
      </c>
      <c r="I54" s="41">
        <v>40915.56</v>
      </c>
      <c r="J54" s="41">
        <v>10228.89</v>
      </c>
    </row>
    <row r="55" spans="2:10" x14ac:dyDescent="0.25">
      <c r="B55" s="75" t="s">
        <v>59</v>
      </c>
      <c r="C55" s="66">
        <v>33660907.619999997</v>
      </c>
      <c r="D55" s="16">
        <v>3725977.21</v>
      </c>
      <c r="E55" s="31">
        <v>0</v>
      </c>
      <c r="F55" s="1"/>
      <c r="H55" s="65">
        <f>J55+I55</f>
        <v>1263903</v>
      </c>
      <c r="I55" s="42">
        <v>315975.75</v>
      </c>
      <c r="J55" s="42">
        <v>947927.25</v>
      </c>
    </row>
    <row r="56" spans="2:10" x14ac:dyDescent="0.25">
      <c r="B56" s="55" t="s">
        <v>60</v>
      </c>
      <c r="C56" s="66">
        <v>2742.74</v>
      </c>
      <c r="D56" s="67">
        <v>5993014.0099999998</v>
      </c>
      <c r="E56" s="68">
        <v>0</v>
      </c>
      <c r="F56" s="69"/>
      <c r="G56" s="70"/>
      <c r="H56" s="71">
        <v>0</v>
      </c>
      <c r="I56" s="42">
        <v>0</v>
      </c>
      <c r="J56" s="42">
        <v>0</v>
      </c>
    </row>
    <row r="57" spans="2:10" ht="15.75" thickBot="1" x14ac:dyDescent="0.3">
      <c r="B57" s="56" t="s">
        <v>61</v>
      </c>
      <c r="C57" s="72">
        <v>748297.8</v>
      </c>
      <c r="D57" s="73">
        <v>356695</v>
      </c>
      <c r="E57" s="74">
        <v>0</v>
      </c>
      <c r="F57" s="69"/>
      <c r="G57" s="70"/>
      <c r="H57" s="71">
        <v>14384.25</v>
      </c>
      <c r="I57" s="42">
        <v>0</v>
      </c>
      <c r="J57" s="45">
        <v>14384.25</v>
      </c>
    </row>
    <row r="58" spans="2:10" ht="15.75" thickBot="1" x14ac:dyDescent="0.3">
      <c r="B58" s="19" t="s">
        <v>54</v>
      </c>
      <c r="C58" s="20">
        <f>SUM(C54:C57)</f>
        <v>34417865.159999996</v>
      </c>
      <c r="D58" s="32">
        <f>SUM(D54:D57)</f>
        <v>10342217.73</v>
      </c>
      <c r="E58" s="21">
        <f>SUM(E54:E57)</f>
        <v>0</v>
      </c>
      <c r="F58" s="1"/>
      <c r="H58" s="33">
        <f>SUM(H54:H57)</f>
        <v>1329431.7</v>
      </c>
      <c r="I58" s="44">
        <f>SUM(I54:I57)</f>
        <v>356891.31</v>
      </c>
      <c r="J58" s="46">
        <f>SUM(J54:J57)</f>
        <v>972540.39</v>
      </c>
    </row>
    <row r="59" spans="2:10" x14ac:dyDescent="0.25">
      <c r="B59" s="1"/>
      <c r="C59" s="1"/>
      <c r="D59" s="1"/>
      <c r="E59" s="1"/>
      <c r="F59" s="1"/>
    </row>
    <row r="60" spans="2:10" x14ac:dyDescent="0.25">
      <c r="B60" s="34"/>
      <c r="C60" s="34"/>
      <c r="D60" s="34"/>
      <c r="E60" s="34"/>
      <c r="F60" s="34"/>
      <c r="G60" s="35"/>
      <c r="H60" s="35"/>
      <c r="I60" s="35"/>
      <c r="J60" s="35"/>
    </row>
    <row r="61" spans="2:10" x14ac:dyDescent="0.25">
      <c r="B61" s="85" t="s">
        <v>68</v>
      </c>
      <c r="C61" s="82"/>
      <c r="D61" s="82"/>
      <c r="E61" s="82"/>
      <c r="F61" s="82"/>
      <c r="G61" s="83"/>
      <c r="H61" s="83"/>
      <c r="I61" s="83"/>
      <c r="J61" s="83"/>
    </row>
    <row r="62" spans="2:10" x14ac:dyDescent="0.25">
      <c r="B62" s="47" t="s">
        <v>67</v>
      </c>
      <c r="C62" s="47"/>
      <c r="D62" s="47"/>
      <c r="E62" s="47"/>
      <c r="F62" s="47"/>
      <c r="G62" s="48"/>
      <c r="H62" s="48"/>
      <c r="I62" s="48"/>
      <c r="J62" s="48"/>
    </row>
    <row r="63" spans="2:10" x14ac:dyDescent="0.25">
      <c r="B63" s="47" t="s">
        <v>62</v>
      </c>
      <c r="C63" s="49"/>
      <c r="D63" s="49"/>
      <c r="E63" s="49"/>
      <c r="F63" s="49"/>
      <c r="G63" s="50"/>
      <c r="H63" s="50"/>
      <c r="I63" s="50"/>
      <c r="J63" s="50"/>
    </row>
    <row r="64" spans="2:10" x14ac:dyDescent="0.25">
      <c r="B64" s="47" t="s">
        <v>65</v>
      </c>
      <c r="C64" s="49"/>
      <c r="D64" s="49"/>
      <c r="E64" s="49"/>
      <c r="F64" s="49"/>
      <c r="G64" s="50"/>
      <c r="H64" s="50"/>
      <c r="I64" s="50"/>
      <c r="J64" s="50"/>
    </row>
    <row r="65" spans="1:10" x14ac:dyDescent="0.25">
      <c r="B65" s="47" t="s">
        <v>63</v>
      </c>
      <c r="C65" s="47"/>
      <c r="D65" s="47"/>
      <c r="E65" s="47"/>
      <c r="F65" s="47"/>
      <c r="G65" s="48"/>
      <c r="H65" s="48"/>
      <c r="I65" s="48"/>
      <c r="J65" s="48"/>
    </row>
    <row r="67" spans="1:10" x14ac:dyDescent="0.25">
      <c r="B67" s="47" t="s">
        <v>25</v>
      </c>
      <c r="C67" s="50"/>
      <c r="D67" s="50"/>
      <c r="E67" s="50"/>
      <c r="F67" s="50"/>
      <c r="G67" s="50"/>
      <c r="H67" s="50"/>
      <c r="I67" s="50"/>
      <c r="J67" s="50"/>
    </row>
    <row r="68" spans="1:10" x14ac:dyDescent="0.25">
      <c r="A68" s="84"/>
      <c r="B68" s="47" t="s">
        <v>69</v>
      </c>
      <c r="C68" s="47"/>
      <c r="D68" s="47"/>
      <c r="E68" s="47"/>
      <c r="F68" s="47"/>
      <c r="G68" s="47"/>
      <c r="H68" s="47"/>
      <c r="I68" s="47"/>
      <c r="J68" s="47"/>
    </row>
    <row r="69" spans="1:10" x14ac:dyDescent="0.25">
      <c r="B69" s="47" t="s">
        <v>70</v>
      </c>
      <c r="C69" s="47"/>
      <c r="D69" s="47"/>
      <c r="E69" s="47"/>
      <c r="F69" s="47"/>
      <c r="G69" s="47"/>
      <c r="H69" s="47"/>
      <c r="I69" s="47"/>
      <c r="J69" s="47"/>
    </row>
    <row r="70" spans="1:10" x14ac:dyDescent="0.25">
      <c r="B70" s="47" t="s">
        <v>71</v>
      </c>
      <c r="C70" s="47"/>
      <c r="D70" s="47"/>
      <c r="E70" s="47"/>
      <c r="F70" s="47"/>
      <c r="G70" s="47"/>
      <c r="H70" s="47"/>
      <c r="I70" s="47"/>
      <c r="J70" s="47"/>
    </row>
    <row r="71" spans="1:10" x14ac:dyDescent="0.25">
      <c r="B71" s="47" t="s">
        <v>73</v>
      </c>
      <c r="C71" s="47"/>
      <c r="D71" s="47"/>
      <c r="E71" s="47"/>
      <c r="F71" s="47"/>
      <c r="G71" s="47"/>
      <c r="H71" s="47"/>
      <c r="I71" s="47"/>
      <c r="J71" s="47"/>
    </row>
    <row r="72" spans="1:10" x14ac:dyDescent="0.25">
      <c r="B72" s="47" t="s">
        <v>75</v>
      </c>
      <c r="C72" s="47"/>
      <c r="D72" s="47"/>
      <c r="E72" s="47"/>
      <c r="F72" s="47"/>
      <c r="G72" s="47"/>
      <c r="H72" s="47"/>
      <c r="I72" s="47"/>
      <c r="J72" s="47"/>
    </row>
    <row r="73" spans="1:10" x14ac:dyDescent="0.25">
      <c r="B73" s="47" t="s">
        <v>77</v>
      </c>
      <c r="C73" s="47"/>
      <c r="D73" s="47"/>
      <c r="E73" s="47"/>
      <c r="F73" s="47"/>
      <c r="G73" s="47"/>
      <c r="H73" s="47" t="s">
        <v>72</v>
      </c>
      <c r="I73" s="47"/>
      <c r="J73" s="47"/>
    </row>
    <row r="74" spans="1:10" x14ac:dyDescent="0.25">
      <c r="B74" s="47" t="s">
        <v>74</v>
      </c>
      <c r="C74" s="47"/>
      <c r="D74" s="47"/>
      <c r="E74" s="47"/>
      <c r="F74" s="47"/>
      <c r="G74" s="47"/>
      <c r="H74" s="47"/>
      <c r="I74" s="47"/>
      <c r="J74" s="47"/>
    </row>
  </sheetData>
  <mergeCells count="2">
    <mergeCell ref="B5:J5"/>
    <mergeCell ref="B6:J6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Plachá Radka (P8)</cp:lastModifiedBy>
  <cp:lastPrinted>2021-05-11T07:10:04Z</cp:lastPrinted>
  <dcterms:created xsi:type="dcterms:W3CDTF">2020-05-06T12:14:41Z</dcterms:created>
  <dcterms:modified xsi:type="dcterms:W3CDTF">2021-06-17T04:19:52Z</dcterms:modified>
</cp:coreProperties>
</file>