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espis/prod/spsdav/DOZMC.1_funm4123/spsSlozka/pism185128938_pism185128938/"/>
    </mc:Choice>
  </mc:AlternateContent>
  <xr:revisionPtr revIDLastSave="0" documentId="13_ncr:1_{0264B9C9-546B-4790-AAFC-41B2F85134E0}" xr6:coauthVersionLast="36" xr6:coauthVersionMax="43" xr10:uidLastSave="{00000000-0000-0000-0000-000000000000}"/>
  <bookViews>
    <workbookView xWindow="-120" yWindow="-120" windowWidth="19440" windowHeight="15000" xr2:uid="{00000000-000D-0000-FFFF-FFFF00000000}"/>
  </bookViews>
  <sheets>
    <sheet name="tab. č. 1 sumář" sheetId="2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44" i="27" l="1"/>
  <c r="C35" i="27"/>
  <c r="C24" i="27"/>
  <c r="C18" i="27"/>
  <c r="C31" i="27" s="1"/>
  <c r="C55" i="27" l="1"/>
  <c r="C54" i="27"/>
</calcChain>
</file>

<file path=xl/sharedStrings.xml><?xml version="1.0" encoding="utf-8"?>
<sst xmlns="http://schemas.openxmlformats.org/spreadsheetml/2006/main" count="64" uniqueCount="62">
  <si>
    <t xml:space="preserve">         PŘEHLED FINANČNÍHO VYPOŘÁDÁNÍ            </t>
  </si>
  <si>
    <t>Název finanční operace</t>
  </si>
  <si>
    <t>v Kč</t>
  </si>
  <si>
    <t>č.</t>
  </si>
  <si>
    <t>na 2 des.místa</t>
  </si>
  <si>
    <t>1.</t>
  </si>
  <si>
    <t>Saldo příjmů a výdajů po konsolidaci</t>
  </si>
  <si>
    <t xml:space="preserve">     - přebytek</t>
  </si>
  <si>
    <t xml:space="preserve">     - schodek</t>
  </si>
  <si>
    <t>2.</t>
  </si>
  <si>
    <t>Účetní stav účelových fondů:</t>
  </si>
  <si>
    <t>z toho:  FRR</t>
  </si>
  <si>
    <t>A: ZDROJE z finančního vypořádání</t>
  </si>
  <si>
    <t>3.</t>
  </si>
  <si>
    <t>Dorovnání dotací ze SR  c e l k e m</t>
  </si>
  <si>
    <t>4.</t>
  </si>
  <si>
    <t>Dorovnání z rozpočtu HMP celkem</t>
  </si>
  <si>
    <t>5.</t>
  </si>
  <si>
    <t>Úhrn zdrojů fin. vypořádání   (ř.3 a ř.4)</t>
  </si>
  <si>
    <t>B: POTŘEBY finančního vypořádání</t>
  </si>
  <si>
    <t>6.</t>
  </si>
  <si>
    <t>Odvody do SR  c e l k e m</t>
  </si>
  <si>
    <t>7.</t>
  </si>
  <si>
    <t>Odvody do rozpočtu HMP   c e l k e m</t>
  </si>
  <si>
    <t>8.</t>
  </si>
  <si>
    <t>Úhrn potřeb (ř.6 a ř.7)</t>
  </si>
  <si>
    <t>9.</t>
  </si>
  <si>
    <t>Saldo FV (ř.5 - ř.8)</t>
  </si>
  <si>
    <t>10.</t>
  </si>
  <si>
    <t xml:space="preserve">Ostatní závazky: </t>
  </si>
  <si>
    <t>a/ vůči rozpočtu HMP</t>
  </si>
  <si>
    <t>b/ vůči jiným MČ HMP</t>
  </si>
  <si>
    <t>c/ ostatní</t>
  </si>
  <si>
    <t>Řádek</t>
  </si>
  <si>
    <t xml:space="preserve"> - zkoušky zvláštní odborné způsobilosti</t>
  </si>
  <si>
    <t xml:space="preserve"> - doplatky místních poplatků</t>
  </si>
  <si>
    <t xml:space="preserve">z toho: </t>
  </si>
  <si>
    <t xml:space="preserve">z toho: - </t>
  </si>
  <si>
    <t xml:space="preserve">      z toho: - půjčky od HMP</t>
  </si>
  <si>
    <t xml:space="preserve">                   - ostatní</t>
  </si>
  <si>
    <r>
      <t xml:space="preserve"> - sociálně-právní ochrana dětí    </t>
    </r>
    <r>
      <rPr>
        <b/>
        <sz val="9"/>
        <rFont val="Arial CE"/>
        <charset val="238"/>
      </rPr>
      <t>ÚZ 13011</t>
    </r>
  </si>
  <si>
    <t xml:space="preserve"> - vratky ostat.účel.prostř. MF ČR - kap.VPS</t>
  </si>
  <si>
    <t xml:space="preserve"> - vratky účel prostř.ost.rezort.ministerstvům/st.fondům</t>
  </si>
  <si>
    <t>z toho:</t>
  </si>
  <si>
    <t xml:space="preserve">             - přeplatky místních poplatků</t>
  </si>
  <si>
    <t xml:space="preserve"> - vratka nedočerp.dotace poskytnuté MČ hl.m. Praze   ÚZ 79                                                                                                                                          </t>
  </si>
  <si>
    <t xml:space="preserve"> - výkon pěstounské péče  ÚZ 13010</t>
  </si>
  <si>
    <t xml:space="preserve"> - ostatní vratky</t>
  </si>
  <si>
    <t xml:space="preserve"> - volba prezidenta ÚZ 98008</t>
  </si>
  <si>
    <t xml:space="preserve"> - participativní rozpočty - neinvestiční výdaje</t>
  </si>
  <si>
    <t xml:space="preserve"> - participativní rozpočty - investiční výdaje</t>
  </si>
  <si>
    <t xml:space="preserve"> - volby do ZHMP, ZMČ a 1/3 Senátu PČR ÚZ 98187</t>
  </si>
  <si>
    <t xml:space="preserve"> - volby do ZHMP, ZMČ a 1/3 Senátu PČR (ÚZ 98187)</t>
  </si>
  <si>
    <t xml:space="preserve">             - vratky účel.prostř. r. 2018 - investiční</t>
  </si>
  <si>
    <t xml:space="preserve">             - vratky účel.prostř. r. 2018 - neinvestiční</t>
  </si>
  <si>
    <t xml:space="preserve"> - vratky účel.prostř. r. 2017 (popř. předchozích let) ponechaných k využití        v roce 2018 - investiční</t>
  </si>
  <si>
    <t xml:space="preserve"> - vratky účel.prostř. r. 2017 (popř. předchozích let) ponechaných k využití     v roce 2018 - neinvestiční</t>
  </si>
  <si>
    <t xml:space="preserve"> - vratky účel.prostř.r. 2016 a 2017, u nichž je vyúčtování stanoveno na rok 2018 (granty)</t>
  </si>
  <si>
    <t>ZA ROK 2018</t>
  </si>
  <si>
    <t>Zastupitelstva městské části Praha 8</t>
  </si>
  <si>
    <t>ze dne 12. června 2019</t>
  </si>
  <si>
    <t>Příloha č. 5 usnesení č. Usn ZMC 010/2019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</si>
</sst>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Kč&quot;_-;\-* #,##0\ &quot;Kč&quot;_-;_-* &quot;-&quot;\ &quot;Kč&quot;_-;_-@_-"/>
    <numFmt numFmtId="41" formatCode="_-* #,##0\ _K_č_-;\-* #,##0\ _K_č_-;_-* &quot;-&quot;\ _K_č_-;_-@_-"/>
    <numFmt numFmtId="44" formatCode="_-* #,##0.00\ &quot;Kč&quot;_-;\-* #,##0.00\ &quot;Kč&quot;_-;_-* &quot;-&quot;??\ &quot;Kč&quot;_-;_-@_-"/>
    <numFmt numFmtId="43" formatCode="_-* #,##0.00\ _K_č_-;\-* #,##0.00\ _K_č_-;_-* &quot;-&quot;??\ _K_č_-;_-@_-"/>
  </numFmts>
  <fonts count="12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b/>
      <sz val="9"/>
      <name val="Arial CE"/>
      <charset val="238"/>
    </font>
    <font>
      <b/>
      <i/>
      <sz val="10"/>
      <name val="Arial CE"/>
      <family val="2"/>
      <charset val="238"/>
    </font>
    <font>
      <b/>
      <i/>
      <sz val="10"/>
      <name val="Arial CE"/>
      <charset val="238"/>
    </font>
    <font>
      <sz val="9"/>
      <name val="Arial CE"/>
      <charset val="238"/>
    </font>
    <font>
      <sz val="10"/>
      <name val="Arial"/>
      <family val="2"/>
    </font>
    <font>
      <sz val="10"/>
      <name val="Arial CE"/>
      <family val="2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thin">
        <color auto="1"/>
      </bottom>
      <diagonal/>
    </border>
  </borders>
  <cellStyleXfs count="13">
    <xf numFmtId="0" fontId="0" fillId="0" borderId="0"/>
    <xf numFmtId="43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2" fontId="8" fillId="0" borderId="0" applyFont="0" applyFill="0" applyBorder="0" applyAlignment="0" applyProtection="0"/>
    <xf numFmtId="0" fontId="10" fillId="0" borderId="0"/>
    <xf numFmtId="0" fontId="11" fillId="0" borderId="0"/>
    <xf numFmtId="0" fontId="9" fillId="0" borderId="0"/>
    <xf numFmtId="0" fontId="8" fillId="0" borderId="0"/>
    <xf numFmtId="0" fontId="8" fillId="0" borderId="0"/>
    <xf numFmtId="0" fontId="11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78">
    <xf numFmtId="0" fontId="0" fillId="0" borderId="0" xfId="0"/>
    <xf numFmtId="3" fontId="1" fillId="0" borderId="0" xfId="0" applyNumberFormat="1" applyFont="1"/>
    <xf numFmtId="0" fontId="7" fillId="0" borderId="0" xfId="0" applyFont="1"/>
    <xf numFmtId="0" fontId="3" fillId="0" borderId="0" xfId="0" applyFont="1"/>
    <xf numFmtId="0" fontId="7" fillId="0" borderId="0" xfId="0" applyFont="1" applyAlignment="1">
      <alignment wrapText="1"/>
    </xf>
    <xf numFmtId="4" fontId="7" fillId="0" borderId="0" xfId="0" applyNumberFormat="1" applyFont="1"/>
    <xf numFmtId="4" fontId="0" fillId="0" borderId="0" xfId="0" applyNumberFormat="1"/>
    <xf numFmtId="0" fontId="7" fillId="0" borderId="0" xfId="0" applyFont="1" applyBorder="1"/>
    <xf numFmtId="4" fontId="4" fillId="0" borderId="0" xfId="0" applyNumberFormat="1" applyFont="1" applyBorder="1"/>
    <xf numFmtId="3" fontId="1" fillId="0" borderId="0" xfId="0" applyNumberFormat="1" applyFont="1" applyBorder="1" applyAlignment="1">
      <alignment horizontal="left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3" fontId="3" fillId="0" borderId="13" xfId="0" applyNumberFormat="1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4" xfId="0" applyFont="1" applyBorder="1"/>
    <xf numFmtId="3" fontId="3" fillId="0" borderId="14" xfId="0" applyNumberFormat="1" applyFont="1" applyBorder="1" applyAlignment="1">
      <alignment horizontal="center"/>
    </xf>
    <xf numFmtId="0" fontId="0" fillId="0" borderId="1" xfId="0" applyBorder="1"/>
    <xf numFmtId="3" fontId="2" fillId="0" borderId="2" xfId="0" applyNumberFormat="1" applyFont="1" applyBorder="1"/>
    <xf numFmtId="0" fontId="7" fillId="0" borderId="2" xfId="0" applyFont="1" applyBorder="1"/>
    <xf numFmtId="4" fontId="4" fillId="0" borderId="2" xfId="0" applyNumberFormat="1" applyFont="1" applyBorder="1"/>
    <xf numFmtId="0" fontId="7" fillId="0" borderId="11" xfId="0" applyFont="1" applyBorder="1"/>
    <xf numFmtId="4" fontId="4" fillId="0" borderId="11" xfId="0" applyNumberFormat="1" applyFont="1" applyBorder="1"/>
    <xf numFmtId="0" fontId="0" fillId="0" borderId="3" xfId="0" applyBorder="1"/>
    <xf numFmtId="4" fontId="2" fillId="0" borderId="3" xfId="0" applyNumberFormat="1" applyFont="1" applyBorder="1"/>
    <xf numFmtId="0" fontId="3" fillId="0" borderId="1" xfId="0" applyFont="1" applyBorder="1"/>
    <xf numFmtId="0" fontId="0" fillId="0" borderId="2" xfId="0" applyBorder="1"/>
    <xf numFmtId="4" fontId="2" fillId="0" borderId="2" xfId="0" applyNumberFormat="1" applyFont="1" applyBorder="1"/>
    <xf numFmtId="0" fontId="3" fillId="0" borderId="4" xfId="0" applyFont="1" applyBorder="1"/>
    <xf numFmtId="0" fontId="7" fillId="0" borderId="2" xfId="0" applyFont="1" applyBorder="1" applyAlignment="1">
      <alignment horizontal="left"/>
    </xf>
    <xf numFmtId="49" fontId="7" fillId="0" borderId="2" xfId="0" applyNumberFormat="1" applyFont="1" applyBorder="1" applyAlignment="1">
      <alignment horizontal="left"/>
    </xf>
    <xf numFmtId="0" fontId="7" fillId="0" borderId="3" xfId="0" applyFont="1" applyBorder="1" applyAlignment="1">
      <alignment horizontal="left"/>
    </xf>
    <xf numFmtId="49" fontId="7" fillId="0" borderId="3" xfId="0" applyNumberFormat="1" applyFont="1" applyBorder="1" applyAlignment="1">
      <alignment horizontal="left" wrapText="1" indent="3"/>
    </xf>
    <xf numFmtId="0" fontId="0" fillId="0" borderId="3" xfId="0" applyBorder="1" applyAlignment="1">
      <alignment horizontal="left"/>
    </xf>
    <xf numFmtId="49" fontId="0" fillId="0" borderId="3" xfId="0" applyNumberForma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7" fillId="0" borderId="3" xfId="0" applyFont="1" applyBorder="1" applyAlignment="1">
      <alignment horizontal="left" indent="3"/>
    </xf>
    <xf numFmtId="0" fontId="7" fillId="0" borderId="3" xfId="0" applyFont="1" applyBorder="1" applyAlignment="1">
      <alignment horizontal="left" wrapText="1" indent="3"/>
    </xf>
    <xf numFmtId="4" fontId="4" fillId="0" borderId="3" xfId="0" applyNumberFormat="1" applyFont="1" applyBorder="1"/>
    <xf numFmtId="0" fontId="5" fillId="0" borderId="5" xfId="0" applyFont="1" applyBorder="1"/>
    <xf numFmtId="4" fontId="5" fillId="0" borderId="5" xfId="0" applyNumberFormat="1" applyFont="1" applyBorder="1"/>
    <xf numFmtId="0" fontId="6" fillId="0" borderId="4" xfId="0" applyFont="1" applyBorder="1"/>
    <xf numFmtId="0" fontId="6" fillId="0" borderId="1" xfId="0" applyFont="1" applyBorder="1"/>
    <xf numFmtId="4" fontId="2" fillId="0" borderId="1" xfId="0" applyNumberFormat="1" applyFont="1" applyBorder="1"/>
    <xf numFmtId="0" fontId="0" fillId="0" borderId="6" xfId="0" applyBorder="1"/>
    <xf numFmtId="0" fontId="3" fillId="0" borderId="2" xfId="0" applyFont="1" applyBorder="1"/>
    <xf numFmtId="0" fontId="3" fillId="0" borderId="6" xfId="0" applyFont="1" applyBorder="1" applyAlignment="1">
      <alignment horizontal="left"/>
    </xf>
    <xf numFmtId="0" fontId="7" fillId="0" borderId="6" xfId="0" applyFont="1" applyBorder="1"/>
    <xf numFmtId="0" fontId="7" fillId="0" borderId="6" xfId="0" applyFont="1" applyFill="1" applyBorder="1"/>
    <xf numFmtId="0" fontId="7" fillId="0" borderId="2" xfId="0" applyFont="1" applyFill="1" applyBorder="1" applyAlignment="1">
      <alignment horizontal="left" indent="3"/>
    </xf>
    <xf numFmtId="4" fontId="4" fillId="0" borderId="2" xfId="0" applyNumberFormat="1" applyFont="1" applyFill="1" applyBorder="1"/>
    <xf numFmtId="0" fontId="7" fillId="0" borderId="2" xfId="0" applyFont="1" applyBorder="1" applyAlignment="1">
      <alignment horizontal="left" indent="3"/>
    </xf>
    <xf numFmtId="0" fontId="3" fillId="0" borderId="6" xfId="0" applyFont="1" applyBorder="1"/>
    <xf numFmtId="0" fontId="0" fillId="0" borderId="2" xfId="0" applyFont="1" applyBorder="1"/>
    <xf numFmtId="0" fontId="7" fillId="0" borderId="6" xfId="0" applyFont="1" applyBorder="1" applyAlignment="1">
      <alignment wrapText="1"/>
    </xf>
    <xf numFmtId="0" fontId="7" fillId="0" borderId="2" xfId="0" applyFont="1" applyBorder="1" applyAlignment="1">
      <alignment horizontal="left" wrapText="1" indent="3"/>
    </xf>
    <xf numFmtId="4" fontId="4" fillId="0" borderId="2" xfId="0" applyNumberFormat="1" applyFont="1" applyBorder="1" applyAlignment="1">
      <alignment wrapText="1"/>
    </xf>
    <xf numFmtId="0" fontId="5" fillId="0" borderId="7" xfId="0" applyFont="1" applyBorder="1"/>
    <xf numFmtId="4" fontId="5" fillId="0" borderId="7" xfId="0" applyNumberFormat="1" applyFont="1" applyBorder="1"/>
    <xf numFmtId="0" fontId="6" fillId="0" borderId="5" xfId="0" applyFont="1" applyBorder="1"/>
    <xf numFmtId="4" fontId="4" fillId="0" borderId="2" xfId="0" applyNumberFormat="1" applyFont="1" applyBorder="1" applyAlignment="1">
      <alignment horizontal="center"/>
    </xf>
    <xf numFmtId="0" fontId="7" fillId="0" borderId="2" xfId="0" applyFont="1" applyFill="1" applyBorder="1"/>
    <xf numFmtId="0" fontId="7" fillId="0" borderId="8" xfId="0" applyFont="1" applyBorder="1"/>
    <xf numFmtId="0" fontId="7" fillId="0" borderId="9" xfId="0" applyFont="1" applyBorder="1"/>
    <xf numFmtId="4" fontId="4" fillId="0" borderId="10" xfId="0" applyNumberFormat="1" applyFont="1" applyBorder="1"/>
    <xf numFmtId="3" fontId="1" fillId="0" borderId="0" xfId="0" applyNumberFormat="1" applyFont="1" applyAlignment="1">
      <alignment horizontal="center"/>
    </xf>
    <xf numFmtId="0" fontId="0" fillId="0" borderId="0" xfId="0" applyAlignment="1"/>
    <xf numFmtId="0" fontId="0" fillId="0" borderId="0" xfId="0" applyFill="1"/>
    <xf numFmtId="0" fontId="0" fillId="0" borderId="0" xfId="0" applyFill="1" applyAlignment="1">
      <alignment horizontal="left"/>
    </xf>
    <xf numFmtId="3" fontId="1" fillId="0" borderId="0" xfId="0" applyNumberFormat="1" applyFont="1" applyFill="1" applyBorder="1" applyAlignment="1">
      <alignment horizontal="left"/>
    </xf>
    <xf numFmtId="0" fontId="2" fillId="0" borderId="0" xfId="0" applyFont="1" applyFill="1" applyAlignment="1">
      <alignment horizontal="center"/>
    </xf>
    <xf numFmtId="3" fontId="2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3" fontId="0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15" xfId="0" applyFont="1" applyBorder="1" applyAlignment="1">
      <alignment horizontal="left"/>
    </xf>
    <xf numFmtId="0" fontId="0" fillId="0" borderId="15" xfId="0" applyBorder="1" applyAlignment="1"/>
  </cellXfs>
  <cellStyles count="13">
    <cellStyle name="Comma" xfId="1" xr:uid="{00000000-0005-0000-0000-000000000000}"/>
    <cellStyle name="Comma [0]" xfId="2" xr:uid="{00000000-0005-0000-0000-000001000000}"/>
    <cellStyle name="Currency" xfId="3" xr:uid="{00000000-0005-0000-0000-000002000000}"/>
    <cellStyle name="Currency [0]" xfId="4" xr:uid="{00000000-0005-0000-0000-000003000000}"/>
    <cellStyle name="Normal" xfId="5" xr:uid="{00000000-0005-0000-0000-000004000000}"/>
    <cellStyle name="Normal 2" xfId="6" xr:uid="{00000000-0005-0000-0000-000005000000}"/>
    <cellStyle name="Normální" xfId="0" builtinId="0"/>
    <cellStyle name="normální 2" xfId="7" xr:uid="{00000000-0005-0000-0000-000007000000}"/>
    <cellStyle name="normální 3" xfId="8" xr:uid="{00000000-0005-0000-0000-000008000000}"/>
    <cellStyle name="Normální 4" xfId="9" xr:uid="{00000000-0005-0000-0000-000009000000}"/>
    <cellStyle name="Normální 5" xfId="10" xr:uid="{00000000-0005-0000-0000-00000A000000}"/>
    <cellStyle name="Percent" xfId="11" xr:uid="{00000000-0005-0000-0000-00000B000000}"/>
    <cellStyle name="Procenta 2" xfId="12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2"/>
  <sheetViews>
    <sheetView tabSelected="1" workbookViewId="0">
      <selection activeCell="C1" sqref="C1"/>
    </sheetView>
  </sheetViews>
  <sheetFormatPr defaultRowHeight="12.75" x14ac:dyDescent="0.2"/>
  <cols>
    <col min="1" max="1" width="7.140625" customWidth="1"/>
    <col min="2" max="2" width="65.85546875" customWidth="1"/>
    <col min="3" max="3" width="20" style="1" customWidth="1"/>
    <col min="7" max="7" width="17" customWidth="1"/>
    <col min="9" max="9" width="16.140625" customWidth="1"/>
  </cols>
  <sheetData>
    <row r="1" spans="1:4" x14ac:dyDescent="0.2">
      <c r="B1" s="65"/>
      <c r="C1" s="74" t="s">
        <v>61</v>
      </c>
      <c r="D1" s="65"/>
    </row>
    <row r="2" spans="1:4" x14ac:dyDescent="0.2">
      <c r="B2" s="66"/>
      <c r="C2" s="75" t="s">
        <v>59</v>
      </c>
      <c r="D2" s="66"/>
    </row>
    <row r="3" spans="1:4" x14ac:dyDescent="0.2">
      <c r="B3" s="66"/>
      <c r="C3" s="76" t="s">
        <v>60</v>
      </c>
      <c r="D3" s="77"/>
    </row>
    <row r="4" spans="1:4" x14ac:dyDescent="0.2">
      <c r="A4" s="67"/>
      <c r="B4" s="68"/>
      <c r="C4" s="69"/>
      <c r="D4" s="9"/>
    </row>
    <row r="5" spans="1:4" x14ac:dyDescent="0.2">
      <c r="A5" s="67"/>
      <c r="B5" s="70" t="s">
        <v>0</v>
      </c>
      <c r="C5" s="71"/>
    </row>
    <row r="6" spans="1:4" x14ac:dyDescent="0.2">
      <c r="A6" s="67"/>
      <c r="B6" s="72" t="s">
        <v>58</v>
      </c>
      <c r="C6" s="71"/>
    </row>
    <row r="7" spans="1:4" ht="13.5" thickBot="1" x14ac:dyDescent="0.25">
      <c r="A7" s="67"/>
      <c r="B7" s="73"/>
      <c r="C7" s="71"/>
    </row>
    <row r="8" spans="1:4" s="3" customFormat="1" x14ac:dyDescent="0.2">
      <c r="A8" s="10" t="s">
        <v>33</v>
      </c>
      <c r="B8" s="11" t="s">
        <v>1</v>
      </c>
      <c r="C8" s="12" t="s">
        <v>2</v>
      </c>
    </row>
    <row r="9" spans="1:4" s="3" customFormat="1" ht="13.5" thickBot="1" x14ac:dyDescent="0.25">
      <c r="A9" s="13" t="s">
        <v>3</v>
      </c>
      <c r="B9" s="14"/>
      <c r="C9" s="15" t="s">
        <v>4</v>
      </c>
    </row>
    <row r="10" spans="1:4" ht="13.5" thickTop="1" x14ac:dyDescent="0.2">
      <c r="A10" s="16"/>
      <c r="B10" s="16"/>
      <c r="C10" s="17"/>
    </row>
    <row r="11" spans="1:4" s="2" customFormat="1" ht="12" x14ac:dyDescent="0.2">
      <c r="A11" s="18" t="s">
        <v>5</v>
      </c>
      <c r="B11" s="18" t="s">
        <v>6</v>
      </c>
      <c r="C11" s="19"/>
    </row>
    <row r="12" spans="1:4" s="2" customFormat="1" ht="12" x14ac:dyDescent="0.2">
      <c r="A12" s="18"/>
      <c r="B12" s="18" t="s">
        <v>7</v>
      </c>
      <c r="C12" s="19"/>
    </row>
    <row r="13" spans="1:4" s="2" customFormat="1" ht="12" x14ac:dyDescent="0.2">
      <c r="A13" s="18"/>
      <c r="B13" s="18" t="s">
        <v>8</v>
      </c>
      <c r="C13" s="19">
        <v>-813582464.79999995</v>
      </c>
    </row>
    <row r="14" spans="1:4" s="2" customFormat="1" ht="12" x14ac:dyDescent="0.2">
      <c r="A14" s="18" t="s">
        <v>9</v>
      </c>
      <c r="B14" s="18" t="s">
        <v>10</v>
      </c>
      <c r="C14" s="19">
        <v>7964019.04</v>
      </c>
    </row>
    <row r="15" spans="1:4" s="2" customFormat="1" thickBot="1" x14ac:dyDescent="0.25">
      <c r="A15" s="20"/>
      <c r="B15" s="20" t="s">
        <v>11</v>
      </c>
      <c r="C15" s="21">
        <v>765887.47</v>
      </c>
    </row>
    <row r="16" spans="1:4" ht="13.5" thickTop="1" x14ac:dyDescent="0.2">
      <c r="A16" s="22"/>
      <c r="B16" s="24" t="s">
        <v>12</v>
      </c>
      <c r="C16" s="23"/>
    </row>
    <row r="17" spans="1:9" x14ac:dyDescent="0.2">
      <c r="A17" s="25"/>
      <c r="B17" s="25"/>
      <c r="C17" s="26"/>
    </row>
    <row r="18" spans="1:9" x14ac:dyDescent="0.2">
      <c r="A18" s="27" t="s">
        <v>13</v>
      </c>
      <c r="B18" s="24" t="s">
        <v>14</v>
      </c>
      <c r="C18" s="26">
        <f>SUM(C19:C21)</f>
        <v>0</v>
      </c>
    </row>
    <row r="19" spans="1:9" s="2" customFormat="1" ht="12" x14ac:dyDescent="0.2">
      <c r="A19" s="28"/>
      <c r="B19" s="29" t="s">
        <v>36</v>
      </c>
      <c r="C19" s="19"/>
    </row>
    <row r="20" spans="1:9" s="2" customFormat="1" ht="12" x14ac:dyDescent="0.2">
      <c r="A20" s="30"/>
      <c r="B20" s="31" t="s">
        <v>48</v>
      </c>
      <c r="C20" s="19">
        <v>0</v>
      </c>
    </row>
    <row r="21" spans="1:9" s="2" customFormat="1" ht="12" x14ac:dyDescent="0.2">
      <c r="A21" s="30"/>
      <c r="B21" s="31" t="s">
        <v>51</v>
      </c>
      <c r="C21" s="19">
        <v>0</v>
      </c>
      <c r="I21" s="5"/>
    </row>
    <row r="22" spans="1:9" x14ac:dyDescent="0.2">
      <c r="A22" s="30"/>
      <c r="B22" s="31"/>
      <c r="C22" s="19"/>
      <c r="I22" s="6"/>
    </row>
    <row r="23" spans="1:9" x14ac:dyDescent="0.2">
      <c r="A23" s="32"/>
      <c r="B23" s="33"/>
      <c r="C23" s="26"/>
      <c r="I23" s="6"/>
    </row>
    <row r="24" spans="1:9" x14ac:dyDescent="0.2">
      <c r="A24" s="34" t="s">
        <v>15</v>
      </c>
      <c r="B24" s="34" t="s">
        <v>16</v>
      </c>
      <c r="C24" s="26">
        <f>SUM(C26:C30)</f>
        <v>5000000</v>
      </c>
      <c r="I24" s="6"/>
    </row>
    <row r="25" spans="1:9" s="2" customFormat="1" ht="12.75" customHeight="1" x14ac:dyDescent="0.2">
      <c r="A25" s="34"/>
      <c r="B25" s="35" t="s">
        <v>43</v>
      </c>
      <c r="C25" s="26"/>
      <c r="I25" s="5"/>
    </row>
    <row r="26" spans="1:9" s="2" customFormat="1" ht="12" x14ac:dyDescent="0.2">
      <c r="A26" s="30"/>
      <c r="B26" s="30" t="s">
        <v>44</v>
      </c>
      <c r="C26" s="19">
        <v>0</v>
      </c>
    </row>
    <row r="27" spans="1:9" s="2" customFormat="1" ht="12" x14ac:dyDescent="0.2">
      <c r="A27" s="30"/>
      <c r="B27" s="36" t="s">
        <v>34</v>
      </c>
      <c r="C27" s="19">
        <v>0</v>
      </c>
    </row>
    <row r="28" spans="1:9" s="2" customFormat="1" ht="12" x14ac:dyDescent="0.2">
      <c r="A28" s="30"/>
      <c r="B28" s="37" t="s">
        <v>45</v>
      </c>
      <c r="C28" s="38">
        <v>0</v>
      </c>
    </row>
    <row r="29" spans="1:9" s="2" customFormat="1" ht="12" x14ac:dyDescent="0.2">
      <c r="A29" s="30"/>
      <c r="B29" s="31" t="s">
        <v>49</v>
      </c>
      <c r="C29" s="38">
        <v>0</v>
      </c>
    </row>
    <row r="30" spans="1:9" s="2" customFormat="1" ht="12.75" customHeight="1" thickBot="1" x14ac:dyDescent="0.25">
      <c r="A30" s="30"/>
      <c r="B30" s="31" t="s">
        <v>50</v>
      </c>
      <c r="C30" s="38">
        <v>5000000</v>
      </c>
    </row>
    <row r="31" spans="1:9" ht="14.25" thickTop="1" thickBot="1" x14ac:dyDescent="0.25">
      <c r="A31" s="39" t="s">
        <v>17</v>
      </c>
      <c r="B31" s="39" t="s">
        <v>18</v>
      </c>
      <c r="C31" s="40">
        <f>SUM(C18,C24)</f>
        <v>5000000</v>
      </c>
    </row>
    <row r="32" spans="1:9" ht="13.5" thickTop="1" x14ac:dyDescent="0.2">
      <c r="A32" s="41"/>
      <c r="B32" s="42"/>
      <c r="C32" s="43"/>
    </row>
    <row r="33" spans="1:3" x14ac:dyDescent="0.2">
      <c r="A33" s="44"/>
      <c r="B33" s="45" t="s">
        <v>19</v>
      </c>
      <c r="C33" s="26"/>
    </row>
    <row r="34" spans="1:3" x14ac:dyDescent="0.2">
      <c r="A34" s="44"/>
      <c r="B34" s="25"/>
      <c r="C34" s="26"/>
    </row>
    <row r="35" spans="1:3" x14ac:dyDescent="0.2">
      <c r="A35" s="46" t="s">
        <v>20</v>
      </c>
      <c r="B35" s="45" t="s">
        <v>21</v>
      </c>
      <c r="C35" s="26">
        <f>SUM(C36:C42)</f>
        <v>807281.57</v>
      </c>
    </row>
    <row r="36" spans="1:3" s="2" customFormat="1" ht="12" x14ac:dyDescent="0.2">
      <c r="A36" s="47"/>
      <c r="B36" s="28" t="s">
        <v>37</v>
      </c>
      <c r="C36" s="19"/>
    </row>
    <row r="37" spans="1:3" s="2" customFormat="1" ht="12" x14ac:dyDescent="0.2">
      <c r="A37" s="47"/>
      <c r="B37" s="36" t="s">
        <v>40</v>
      </c>
      <c r="C37" s="19">
        <v>0</v>
      </c>
    </row>
    <row r="38" spans="1:3" s="2" customFormat="1" ht="12" x14ac:dyDescent="0.2">
      <c r="A38" s="48"/>
      <c r="B38" s="49" t="s">
        <v>41</v>
      </c>
      <c r="C38" s="50">
        <v>0</v>
      </c>
    </row>
    <row r="39" spans="1:3" s="2" customFormat="1" ht="12" x14ac:dyDescent="0.2">
      <c r="A39" s="48"/>
      <c r="B39" s="31" t="s">
        <v>48</v>
      </c>
      <c r="C39" s="50">
        <v>324841.36</v>
      </c>
    </row>
    <row r="40" spans="1:3" s="2" customFormat="1" ht="12" x14ac:dyDescent="0.2">
      <c r="A40" s="48"/>
      <c r="B40" s="31" t="s">
        <v>52</v>
      </c>
      <c r="C40" s="50">
        <v>301650.24</v>
      </c>
    </row>
    <row r="41" spans="1:3" s="2" customFormat="1" ht="12" x14ac:dyDescent="0.2">
      <c r="A41" s="48"/>
      <c r="B41" s="31" t="s">
        <v>46</v>
      </c>
      <c r="C41" s="50">
        <v>0</v>
      </c>
    </row>
    <row r="42" spans="1:3" s="2" customFormat="1" ht="12" x14ac:dyDescent="0.2">
      <c r="A42" s="47"/>
      <c r="B42" s="51" t="s">
        <v>42</v>
      </c>
      <c r="C42" s="19">
        <v>180789.97</v>
      </c>
    </row>
    <row r="43" spans="1:3" x14ac:dyDescent="0.2">
      <c r="A43" s="44"/>
      <c r="B43" s="25"/>
      <c r="C43" s="26"/>
    </row>
    <row r="44" spans="1:3" x14ac:dyDescent="0.2">
      <c r="A44" s="52" t="s">
        <v>22</v>
      </c>
      <c r="B44" s="45" t="s">
        <v>23</v>
      </c>
      <c r="C44" s="26">
        <f>SUM(C46:C52)</f>
        <v>221090721.96999997</v>
      </c>
    </row>
    <row r="45" spans="1:3" x14ac:dyDescent="0.2">
      <c r="A45" s="52"/>
      <c r="B45" s="53" t="s">
        <v>43</v>
      </c>
      <c r="C45" s="26"/>
    </row>
    <row r="46" spans="1:3" s="2" customFormat="1" ht="12" x14ac:dyDescent="0.2">
      <c r="A46" s="47"/>
      <c r="B46" s="18" t="s">
        <v>53</v>
      </c>
      <c r="C46" s="19">
        <v>48165163.909999996</v>
      </c>
    </row>
    <row r="47" spans="1:3" s="2" customFormat="1" ht="12" x14ac:dyDescent="0.2">
      <c r="A47" s="47"/>
      <c r="B47" s="18" t="s">
        <v>54</v>
      </c>
      <c r="C47" s="19">
        <v>215468.76</v>
      </c>
    </row>
    <row r="48" spans="1:3" s="4" customFormat="1" ht="24" x14ac:dyDescent="0.2">
      <c r="A48" s="54"/>
      <c r="B48" s="55" t="s">
        <v>55</v>
      </c>
      <c r="C48" s="56">
        <v>172571804.41</v>
      </c>
    </row>
    <row r="49" spans="1:3" s="4" customFormat="1" ht="24" x14ac:dyDescent="0.2">
      <c r="A49" s="54"/>
      <c r="B49" s="55" t="s">
        <v>56</v>
      </c>
      <c r="C49" s="56">
        <v>0</v>
      </c>
    </row>
    <row r="50" spans="1:3" s="4" customFormat="1" ht="24" x14ac:dyDescent="0.2">
      <c r="A50" s="54"/>
      <c r="B50" s="55" t="s">
        <v>57</v>
      </c>
      <c r="C50" s="56">
        <v>0</v>
      </c>
    </row>
    <row r="51" spans="1:3" s="2" customFormat="1" ht="12" x14ac:dyDescent="0.2">
      <c r="A51" s="47"/>
      <c r="B51" s="51" t="s">
        <v>35</v>
      </c>
      <c r="C51" s="19">
        <v>138284.89000000001</v>
      </c>
    </row>
    <row r="52" spans="1:3" s="2" customFormat="1" ht="12" x14ac:dyDescent="0.2">
      <c r="A52" s="47"/>
      <c r="B52" s="51" t="s">
        <v>47</v>
      </c>
      <c r="C52" s="19">
        <v>0</v>
      </c>
    </row>
    <row r="53" spans="1:3" ht="13.5" thickBot="1" x14ac:dyDescent="0.25">
      <c r="A53" s="25"/>
      <c r="B53" s="25"/>
      <c r="C53" s="26"/>
    </row>
    <row r="54" spans="1:3" ht="14.25" thickTop="1" thickBot="1" x14ac:dyDescent="0.25">
      <c r="A54" s="57" t="s">
        <v>24</v>
      </c>
      <c r="B54" s="57" t="s">
        <v>25</v>
      </c>
      <c r="C54" s="58">
        <f>SUM(C35,C44)</f>
        <v>221898003.53999996</v>
      </c>
    </row>
    <row r="55" spans="1:3" ht="14.25" thickTop="1" thickBot="1" x14ac:dyDescent="0.25">
      <c r="A55" s="59" t="s">
        <v>26</v>
      </c>
      <c r="B55" s="59" t="s">
        <v>27</v>
      </c>
      <c r="C55" s="40">
        <f>SUM(C31-C54)</f>
        <v>-216898003.53999996</v>
      </c>
    </row>
    <row r="56" spans="1:3" s="2" customFormat="1" thickTop="1" x14ac:dyDescent="0.2">
      <c r="A56" s="18" t="s">
        <v>28</v>
      </c>
      <c r="B56" s="18" t="s">
        <v>29</v>
      </c>
      <c r="C56" s="60"/>
    </row>
    <row r="57" spans="1:3" s="2" customFormat="1" ht="12" x14ac:dyDescent="0.2">
      <c r="A57" s="18"/>
      <c r="B57" s="18" t="s">
        <v>30</v>
      </c>
      <c r="C57" s="60"/>
    </row>
    <row r="58" spans="1:3" s="2" customFormat="1" ht="12" x14ac:dyDescent="0.2">
      <c r="A58" s="18"/>
      <c r="B58" s="18" t="s">
        <v>38</v>
      </c>
      <c r="C58" s="19"/>
    </row>
    <row r="59" spans="1:3" s="2" customFormat="1" ht="12" x14ac:dyDescent="0.2">
      <c r="A59" s="18"/>
      <c r="B59" s="18" t="s">
        <v>39</v>
      </c>
      <c r="C59" s="19"/>
    </row>
    <row r="60" spans="1:3" s="2" customFormat="1" ht="12" x14ac:dyDescent="0.2">
      <c r="A60" s="18"/>
      <c r="B60" s="61" t="s">
        <v>31</v>
      </c>
      <c r="C60" s="19"/>
    </row>
    <row r="61" spans="1:3" s="2" customFormat="1" thickBot="1" x14ac:dyDescent="0.25">
      <c r="A61" s="62"/>
      <c r="B61" s="63" t="s">
        <v>32</v>
      </c>
      <c r="C61" s="64"/>
    </row>
    <row r="62" spans="1:3" s="2" customFormat="1" ht="12" x14ac:dyDescent="0.2">
      <c r="A62" s="7"/>
      <c r="B62" s="7"/>
      <c r="C62" s="8"/>
    </row>
  </sheetData>
  <pageMargins left="0.19685039370078741" right="0.19685039370078741" top="0.78740157480314965" bottom="0.59055118110236227" header="0.51181102362204722" footer="0.5118110236220472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tab. č. 1 sumář</vt:lpstr>
    </vt:vector>
  </TitlesOfParts>
  <Company>MHMP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fin1330</dc:creator>
  <cp:lastModifiedBy>Zajacová Jana</cp:lastModifiedBy>
  <cp:lastPrinted>2019-05-28T06:39:57Z</cp:lastPrinted>
  <dcterms:created xsi:type="dcterms:W3CDTF">2010-01-20T10:28:41Z</dcterms:created>
  <dcterms:modified xsi:type="dcterms:W3CDTF">2019-06-13T05:32:05Z</dcterms:modified>
</cp:coreProperties>
</file>